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Dotace - spolky\2019\"/>
    </mc:Choice>
  </mc:AlternateContent>
  <bookViews>
    <workbookView xWindow="0" yWindow="0" windowWidth="28800" windowHeight="125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E19" i="1" l="1"/>
  <c r="D19" i="1"/>
  <c r="F19" i="1" l="1"/>
</calcChain>
</file>

<file path=xl/sharedStrings.xml><?xml version="1.0" encoding="utf-8"?>
<sst xmlns="http://schemas.openxmlformats.org/spreadsheetml/2006/main" count="63" uniqueCount="53">
  <si>
    <t>Název spolku</t>
  </si>
  <si>
    <t>Požadovaná částka</t>
  </si>
  <si>
    <t>Diakonie ČCE</t>
  </si>
  <si>
    <t>TJ Sdružení chovatelů a přátel koní Sobotín</t>
  </si>
  <si>
    <t>Účel dotace</t>
  </si>
  <si>
    <t>Myslivecký spolek Petrov Vikýřovice</t>
  </si>
  <si>
    <t>Římskokatolická farnost Sobotín</t>
  </si>
  <si>
    <t>CELKEM</t>
  </si>
  <si>
    <t>příloha č. 1</t>
  </si>
  <si>
    <t xml:space="preserve">       starostka obce</t>
  </si>
  <si>
    <t>Paragraf 
dle rozpoč.
skladby</t>
  </si>
  <si>
    <t>………………………….</t>
  </si>
  <si>
    <t xml:space="preserve">       Iveta Fojtíková</t>
  </si>
  <si>
    <t>§ 3429</t>
  </si>
  <si>
    <t>§ 4351</t>
  </si>
  <si>
    <t>§ 3419</t>
  </si>
  <si>
    <t>§ 2143</t>
  </si>
  <si>
    <t>§ 3429 - ostatní zájmová činnost a rekreace</t>
  </si>
  <si>
    <t>§ 3419 - ostatní tělovýchovná jednota</t>
  </si>
  <si>
    <t>§ 4351 - osobní, asistenční služba a podpora</t>
  </si>
  <si>
    <t xml:space="preserve">§ 2143 - cestovní ruch </t>
  </si>
  <si>
    <t>Částka</t>
  </si>
  <si>
    <t>Paragraf dle rozpočtové skladby</t>
  </si>
  <si>
    <t>Schválená částka na rok 2018</t>
  </si>
  <si>
    <t>Materiální náklady pobytových seniorských služeb, pohonné hmoty pro potřeby terénní pečovatelské služby</t>
  </si>
  <si>
    <t>Základní organizace Českého zahrádkářského svazu Sobotín</t>
  </si>
  <si>
    <t xml:space="preserve">SK Petrov - Sobotín </t>
  </si>
  <si>
    <t>Spolek pro děti a mládež-SOL</t>
  </si>
  <si>
    <t>Jeseníky - Sdružení cestovního ruchu</t>
  </si>
  <si>
    <r>
      <t xml:space="preserve">        </t>
    </r>
    <r>
      <rPr>
        <b/>
        <sz val="20"/>
        <color theme="1"/>
        <rFont val="Times New Roman"/>
        <family val="1"/>
        <charset val="238"/>
      </rPr>
      <t>Rozdělení neinvestičních příspěvků pro spolky Obce Sobotín na rok 2019</t>
    </r>
  </si>
  <si>
    <t>Schválená částka na rok 2019</t>
  </si>
  <si>
    <t>TJ Omega Sobotín, z. s.</t>
  </si>
  <si>
    <t>Vyhotovila: Veronika Špačková</t>
  </si>
  <si>
    <t>Úhrada výdajů spojených s údržbou lyžařských běžeckých tras v Jeseníkách.</t>
  </si>
  <si>
    <t>Náklady na uspořádání akce "Posezení s myslivci" (hudba, ceny pro děti)</t>
  </si>
  <si>
    <t>Výdaje na akce Maškarní karneval, Rozloučení s prázdninami, tvořivé dílny, ceny, pohoštění a materiál na zajištění akcí.</t>
  </si>
  <si>
    <t>Zajištění provozu v oblasti poskytování služeb zaměřených na vzdělávání a zvyšování rodičovských kompetencí s ohledem na potřeby rodin s dětmi v regionu.</t>
  </si>
  <si>
    <t>Balíčky pro děti na sv. Mikuláše</t>
  </si>
  <si>
    <t>Na činnost a provoz organizace na podporu osob s mentálním postižením.</t>
  </si>
  <si>
    <t>Centrum sociálních služeb Pomněnka, z.ú.</t>
  </si>
  <si>
    <t>Ženy Sobotína, z.s.</t>
  </si>
  <si>
    <t>RC Vikýrek, z.s.</t>
  </si>
  <si>
    <t>Úhrada výdajů  s výrobou upomínkových a propagačních předmětů, podpora tvůrčí činnosti - keramický kroužek</t>
  </si>
  <si>
    <t>TJ Sokol Sobotín - Petrov nad Desnou, z.s.</t>
  </si>
  <si>
    <t>Ceny pro vítěze na volejbalové turnaje, údržba antukového hřiště, úhrada energií, pronájem tělocvičny, pořádání akcí pro členy TJ</t>
  </si>
  <si>
    <t>Podpora činnosti spolku, rozvoj zájmové tělovýchovné a sportovní činnosti dětí a mládeže, náklady na organizaci sportovních akcí, ceny a odměny pro soutěžící na pořádaných akcích, dovybavení sportoviště, údržba areálu, účast na závodech</t>
  </si>
  <si>
    <t>Zabezpečení jezdeckého sprtování (povinné licenční poplatky, startovné na závodech, náklady na krmení a ošetřování koní, náklady na zajištění akcí (dětský den, Vánoční besídka, ceny do soutěží), údržba areálu, odměny cvičitelům a trenérů</t>
  </si>
  <si>
    <t>Doprava, organizace soutěže, účast na sportovních akcích, pronájem tělocvičny, údržba a provoz sportovního areálu</t>
  </si>
  <si>
    <t xml:space="preserve">V Sobotíně dne </t>
  </si>
  <si>
    <t>SRÚD</t>
  </si>
  <si>
    <t>Platba faktur za lektorské a jiné pomocné služby, nájem a pronájem, výrobní materiál použitý v aktivitách, jízdné, vstupné, dárky na památku a další výdaje.</t>
  </si>
  <si>
    <t>Úhrada autobusu nebo vstupenek na muzikál, popř. divadlo Šumperk nebo Olomouc,  náklady na pořádání akcí - Velikonoční výstava, Klub paní a dívek, Posezení při svíčkách</t>
  </si>
  <si>
    <t>Rozdělení finančních příspěvků ve smyslu podpory a rozvoje činnosti v obci na sociální služby, zdravotnictví, tělovýchovu a sport, kulturu, vzdělávání a vědu, ochranu životního prostředí a další odborné činnosti v obci Sobotín na rok 2019 bylo schváleno na 5. Zastupitelstvu obce Sobotín pod bodem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</si>
</sst>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horizontal="left" vertical="center" wrapText="1"/>
    </xf>
    <xf numFmtId="0" fontId="9" fillId="0" borderId="0" xfId="0" applyFont="1"/>
    <xf numFmtId="0" fontId="7" fillId="0" borderId="0" xfId="1" applyFont="1" applyFill="1"/>
    <xf numFmtId="0" fontId="7" fillId="0" borderId="0" xfId="1" applyFont="1"/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0" borderId="12" xfId="0" applyFont="1" applyBorder="1"/>
    <xf numFmtId="0" fontId="1" fillId="0" borderId="3" xfId="0" applyFont="1" applyBorder="1"/>
    <xf numFmtId="0" fontId="1" fillId="0" borderId="6" xfId="0" applyFont="1" applyBorder="1"/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4" xfId="0" applyFont="1" applyBorder="1"/>
    <xf numFmtId="0" fontId="12" fillId="3" borderId="9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4" borderId="0" xfId="0" applyFont="1" applyFill="1"/>
    <xf numFmtId="0" fontId="1" fillId="0" borderId="0" xfId="0" applyFont="1" applyFill="1"/>
    <xf numFmtId="0" fontId="11" fillId="0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/>
    <xf numFmtId="49" fontId="12" fillId="5" borderId="9" xfId="0" applyNumberFormat="1" applyFont="1" applyFill="1" applyBorder="1" applyAlignment="1">
      <alignment horizontal="center" vertical="center" wrapText="1"/>
    </xf>
    <xf numFmtId="0" fontId="8" fillId="0" borderId="0" xfId="1" applyFont="1" applyAlignment="1"/>
    <xf numFmtId="0" fontId="15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9" fillId="0" borderId="0" xfId="0" applyFont="1" applyAlignment="1">
      <alignment horizontal="left" wrapText="1"/>
    </xf>
    <xf numFmtId="0" fontId="6" fillId="0" borderId="0" xfId="2" applyFont="1" applyAlignment="1">
      <alignment horizontal="justify" vertical="center" wrapText="1"/>
    </xf>
    <xf numFmtId="0" fontId="5" fillId="0" borderId="0" xfId="2" applyAlignment="1"/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zoomScale="90" zoomScaleNormal="90" workbookViewId="0">
      <selection activeCell="G5" sqref="G5"/>
    </sheetView>
  </sheetViews>
  <sheetFormatPr defaultRowHeight="15" x14ac:dyDescent="0.25"/>
  <cols>
    <col min="1" max="1" width="24.7109375" style="1" customWidth="1"/>
    <col min="2" max="2" width="57" style="1" customWidth="1"/>
    <col min="3" max="3" width="11.28515625" style="1" customWidth="1"/>
    <col min="4" max="4" width="11.85546875" style="35" customWidth="1"/>
    <col min="5" max="5" width="12" style="1" customWidth="1"/>
    <col min="6" max="6" width="13.42578125" style="1" customWidth="1"/>
    <col min="7" max="16384" width="9.140625" style="1"/>
  </cols>
  <sheetData>
    <row r="1" spans="1:6" x14ac:dyDescent="0.25">
      <c r="A1" s="1" t="s">
        <v>8</v>
      </c>
    </row>
    <row r="2" spans="1:6" ht="25.5" x14ac:dyDescent="0.35">
      <c r="A2" s="2" t="s">
        <v>29</v>
      </c>
    </row>
    <row r="3" spans="1:6" ht="10.5" customHeight="1" thickBot="1" x14ac:dyDescent="0.35">
      <c r="A3" s="2"/>
    </row>
    <row r="4" spans="1:6" ht="48" thickBot="1" x14ac:dyDescent="0.3">
      <c r="A4" s="14" t="s">
        <v>0</v>
      </c>
      <c r="B4" s="15" t="s">
        <v>4</v>
      </c>
      <c r="C4" s="16" t="s">
        <v>10</v>
      </c>
      <c r="D4" s="39" t="s">
        <v>23</v>
      </c>
      <c r="E4" s="28" t="s">
        <v>1</v>
      </c>
      <c r="F4" s="17" t="s">
        <v>30</v>
      </c>
    </row>
    <row r="5" spans="1:6" ht="60" x14ac:dyDescent="0.25">
      <c r="A5" s="3" t="s">
        <v>3</v>
      </c>
      <c r="B5" s="24" t="s">
        <v>46</v>
      </c>
      <c r="C5" s="7" t="s">
        <v>13</v>
      </c>
      <c r="D5" s="43">
        <v>20000</v>
      </c>
      <c r="E5" s="41">
        <v>15000</v>
      </c>
      <c r="F5" s="44">
        <v>15000</v>
      </c>
    </row>
    <row r="6" spans="1:6" ht="60" x14ac:dyDescent="0.25">
      <c r="A6" s="3" t="s">
        <v>31</v>
      </c>
      <c r="B6" s="24" t="s">
        <v>45</v>
      </c>
      <c r="C6" s="7" t="s">
        <v>13</v>
      </c>
      <c r="D6" s="43">
        <v>25000</v>
      </c>
      <c r="E6" s="42">
        <v>60000</v>
      </c>
      <c r="F6" s="44">
        <v>15000</v>
      </c>
    </row>
    <row r="7" spans="1:6" ht="30" x14ac:dyDescent="0.25">
      <c r="A7" s="3" t="s">
        <v>5</v>
      </c>
      <c r="B7" s="24" t="s">
        <v>34</v>
      </c>
      <c r="C7" s="7" t="s">
        <v>13</v>
      </c>
      <c r="D7" s="43">
        <v>2000</v>
      </c>
      <c r="E7" s="42">
        <v>3000</v>
      </c>
      <c r="F7" s="44">
        <v>3000</v>
      </c>
    </row>
    <row r="8" spans="1:6" ht="30" x14ac:dyDescent="0.25">
      <c r="A8" s="3" t="s">
        <v>2</v>
      </c>
      <c r="B8" s="24" t="s">
        <v>24</v>
      </c>
      <c r="C8" s="7" t="s">
        <v>14</v>
      </c>
      <c r="D8" s="43">
        <v>3000</v>
      </c>
      <c r="E8" s="42">
        <v>20000</v>
      </c>
      <c r="F8" s="44">
        <v>2000</v>
      </c>
    </row>
    <row r="9" spans="1:6" ht="45" x14ac:dyDescent="0.25">
      <c r="A9" s="3" t="s">
        <v>41</v>
      </c>
      <c r="B9" s="24" t="s">
        <v>36</v>
      </c>
      <c r="C9" s="7" t="s">
        <v>14</v>
      </c>
      <c r="D9" s="43">
        <v>1000</v>
      </c>
      <c r="E9" s="42">
        <v>10000</v>
      </c>
      <c r="F9" s="44">
        <v>1000</v>
      </c>
    </row>
    <row r="10" spans="1:6" ht="45" x14ac:dyDescent="0.25">
      <c r="A10" s="3" t="s">
        <v>25</v>
      </c>
      <c r="B10" s="24" t="s">
        <v>51</v>
      </c>
      <c r="C10" s="8" t="s">
        <v>13</v>
      </c>
      <c r="D10" s="43">
        <v>13000</v>
      </c>
      <c r="E10" s="42">
        <v>20000</v>
      </c>
      <c r="F10" s="44">
        <v>10000</v>
      </c>
    </row>
    <row r="11" spans="1:6" ht="30" x14ac:dyDescent="0.25">
      <c r="A11" s="3" t="s">
        <v>43</v>
      </c>
      <c r="B11" s="24" t="s">
        <v>44</v>
      </c>
      <c r="C11" s="7" t="s">
        <v>15</v>
      </c>
      <c r="D11" s="43">
        <v>5000</v>
      </c>
      <c r="E11" s="42">
        <v>25000</v>
      </c>
      <c r="F11" s="44">
        <v>5000</v>
      </c>
    </row>
    <row r="12" spans="1:6" ht="30" x14ac:dyDescent="0.25">
      <c r="A12" s="3" t="s">
        <v>26</v>
      </c>
      <c r="B12" s="24" t="s">
        <v>47</v>
      </c>
      <c r="C12" s="7" t="s">
        <v>15</v>
      </c>
      <c r="D12" s="43">
        <v>68000</v>
      </c>
      <c r="E12" s="41">
        <v>100000</v>
      </c>
      <c r="F12" s="44">
        <v>30000</v>
      </c>
    </row>
    <row r="13" spans="1:6" ht="30" x14ac:dyDescent="0.25">
      <c r="A13" s="3" t="s">
        <v>39</v>
      </c>
      <c r="B13" s="24" t="s">
        <v>38</v>
      </c>
      <c r="C13" s="7" t="s">
        <v>14</v>
      </c>
      <c r="D13" s="43">
        <v>3000</v>
      </c>
      <c r="E13" s="42">
        <v>10000</v>
      </c>
      <c r="F13" s="44">
        <v>2000</v>
      </c>
    </row>
    <row r="14" spans="1:6" ht="30" x14ac:dyDescent="0.25">
      <c r="A14" s="3" t="s">
        <v>40</v>
      </c>
      <c r="B14" s="24" t="s">
        <v>42</v>
      </c>
      <c r="C14" s="7" t="s">
        <v>13</v>
      </c>
      <c r="D14" s="43">
        <v>4000</v>
      </c>
      <c r="E14" s="42">
        <v>5000</v>
      </c>
      <c r="F14" s="44">
        <v>5000</v>
      </c>
    </row>
    <row r="15" spans="1:6" ht="30" x14ac:dyDescent="0.25">
      <c r="A15" s="3" t="s">
        <v>6</v>
      </c>
      <c r="B15" s="24" t="s">
        <v>37</v>
      </c>
      <c r="C15" s="7" t="s">
        <v>13</v>
      </c>
      <c r="D15" s="43">
        <v>5000</v>
      </c>
      <c r="E15" s="42">
        <v>3000</v>
      </c>
      <c r="F15" s="44">
        <v>2000</v>
      </c>
    </row>
    <row r="16" spans="1:6" ht="30" x14ac:dyDescent="0.25">
      <c r="A16" s="3" t="s">
        <v>27</v>
      </c>
      <c r="B16" s="24" t="s">
        <v>35</v>
      </c>
      <c r="C16" s="7" t="s">
        <v>13</v>
      </c>
      <c r="D16" s="43">
        <v>8000</v>
      </c>
      <c r="E16" s="42">
        <v>10000</v>
      </c>
      <c r="F16" s="44">
        <v>2000</v>
      </c>
    </row>
    <row r="17" spans="1:8" ht="45" x14ac:dyDescent="0.25">
      <c r="A17" s="3" t="s">
        <v>49</v>
      </c>
      <c r="B17" s="24" t="s">
        <v>50</v>
      </c>
      <c r="C17" s="7" t="s">
        <v>13</v>
      </c>
      <c r="D17" s="43">
        <v>1500</v>
      </c>
      <c r="E17" s="42">
        <v>30000</v>
      </c>
      <c r="F17" s="44">
        <v>4000</v>
      </c>
    </row>
    <row r="18" spans="1:8" ht="30" x14ac:dyDescent="0.25">
      <c r="A18" s="3" t="s">
        <v>28</v>
      </c>
      <c r="B18" s="24" t="s">
        <v>33</v>
      </c>
      <c r="C18" s="7" t="s">
        <v>16</v>
      </c>
      <c r="D18" s="43">
        <v>7000</v>
      </c>
      <c r="E18" s="42">
        <v>20000</v>
      </c>
      <c r="F18" s="44">
        <v>4000</v>
      </c>
    </row>
    <row r="19" spans="1:8" ht="19.5" thickBot="1" x14ac:dyDescent="0.3">
      <c r="A19" s="18" t="s">
        <v>7</v>
      </c>
      <c r="B19" s="19"/>
      <c r="C19" s="20"/>
      <c r="D19" s="36">
        <f>SUM(D5:D18)</f>
        <v>165500</v>
      </c>
      <c r="E19" s="29">
        <f>SUM(E5:E18)</f>
        <v>331000</v>
      </c>
      <c r="F19" s="21">
        <f>SUM(F5:F18)</f>
        <v>100000</v>
      </c>
    </row>
    <row r="20" spans="1:8" ht="19.5" thickBot="1" x14ac:dyDescent="0.3">
      <c r="A20" s="30"/>
      <c r="B20" s="31"/>
      <c r="C20" s="32"/>
      <c r="D20" s="37"/>
      <c r="E20" s="34"/>
      <c r="F20" s="33"/>
    </row>
    <row r="21" spans="1:8" ht="16.5" thickBot="1" x14ac:dyDescent="0.3">
      <c r="A21" s="9"/>
      <c r="B21" s="22" t="s">
        <v>22</v>
      </c>
      <c r="C21" s="23" t="s">
        <v>21</v>
      </c>
    </row>
    <row r="22" spans="1:8" ht="15.75" x14ac:dyDescent="0.25">
      <c r="A22" s="10"/>
      <c r="B22" s="25" t="s">
        <v>17</v>
      </c>
      <c r="C22" s="11">
        <f>F5+F6+F7+F10+F14+F15+F16+F17</f>
        <v>56000</v>
      </c>
    </row>
    <row r="23" spans="1:8" ht="15" customHeight="1" x14ac:dyDescent="0.25">
      <c r="A23" s="10"/>
      <c r="B23" s="26" t="s">
        <v>19</v>
      </c>
      <c r="C23" s="12">
        <f>F8+F9+F13</f>
        <v>5000</v>
      </c>
    </row>
    <row r="24" spans="1:8" ht="15.75" x14ac:dyDescent="0.25">
      <c r="A24" s="10"/>
      <c r="B24" s="26" t="s">
        <v>18</v>
      </c>
      <c r="C24" s="12">
        <f>F12+F11</f>
        <v>35000</v>
      </c>
    </row>
    <row r="25" spans="1:8" ht="16.5" thickBot="1" x14ac:dyDescent="0.3">
      <c r="A25" s="9"/>
      <c r="B25" s="27" t="s">
        <v>20</v>
      </c>
      <c r="C25" s="13">
        <f>F18</f>
        <v>4000</v>
      </c>
    </row>
    <row r="26" spans="1:8" x14ac:dyDescent="0.25">
      <c r="A26" s="9"/>
      <c r="B26" s="9"/>
      <c r="C26" s="9"/>
    </row>
    <row r="28" spans="1:8" ht="45.75" customHeight="1" x14ac:dyDescent="0.25">
      <c r="A28" s="46" t="s">
        <v>52</v>
      </c>
      <c r="B28" s="46"/>
      <c r="C28" s="46"/>
      <c r="D28" s="46"/>
      <c r="E28" s="46"/>
      <c r="F28" s="46"/>
    </row>
    <row r="29" spans="1:8" ht="15.75" customHeight="1" x14ac:dyDescent="0.25">
      <c r="A29" s="45"/>
      <c r="B29" s="40"/>
      <c r="C29" s="40"/>
      <c r="D29" s="40"/>
      <c r="E29" s="40"/>
      <c r="F29" s="40"/>
      <c r="G29" s="40"/>
      <c r="H29" s="40"/>
    </row>
    <row r="30" spans="1:8" ht="15.75" x14ac:dyDescent="0.25">
      <c r="A30" s="5" t="s">
        <v>48</v>
      </c>
      <c r="B30" s="6"/>
      <c r="C30" s="6"/>
      <c r="D30" s="5"/>
      <c r="E30" s="5"/>
      <c r="F30" s="6"/>
      <c r="G30" s="6"/>
      <c r="H30" s="6"/>
    </row>
    <row r="31" spans="1:8" ht="15.75" x14ac:dyDescent="0.25">
      <c r="A31" s="5" t="s">
        <v>32</v>
      </c>
      <c r="B31" s="6"/>
      <c r="C31" s="6"/>
      <c r="D31" s="5"/>
      <c r="E31" s="5"/>
      <c r="F31" s="6"/>
      <c r="G31" s="6"/>
      <c r="H31" s="6"/>
    </row>
    <row r="32" spans="1:8" ht="15.75" x14ac:dyDescent="0.25">
      <c r="A32" s="5"/>
      <c r="B32" s="6"/>
      <c r="C32" s="6"/>
      <c r="D32" s="5" t="s">
        <v>11</v>
      </c>
      <c r="E32" s="5"/>
      <c r="F32" s="5"/>
      <c r="H32" s="6"/>
    </row>
    <row r="33" spans="1:8" ht="15.75" x14ac:dyDescent="0.25">
      <c r="A33" s="5"/>
      <c r="B33" s="6"/>
      <c r="C33" s="6"/>
      <c r="D33" s="5" t="s">
        <v>12</v>
      </c>
      <c r="E33" s="5"/>
      <c r="F33" s="5"/>
    </row>
    <row r="34" spans="1:8" ht="15.75" x14ac:dyDescent="0.25">
      <c r="A34" s="6"/>
      <c r="B34" s="6"/>
      <c r="C34" s="6"/>
      <c r="D34" s="5" t="s">
        <v>9</v>
      </c>
      <c r="E34" s="6"/>
      <c r="F34" s="5"/>
    </row>
    <row r="35" spans="1:8" ht="15.75" x14ac:dyDescent="0.25">
      <c r="A35" s="4"/>
      <c r="B35" s="4"/>
      <c r="C35" s="4"/>
      <c r="D35" s="38"/>
      <c r="E35" s="4"/>
      <c r="F35" s="4"/>
    </row>
    <row r="36" spans="1:8" ht="15.75" x14ac:dyDescent="0.25">
      <c r="A36" s="4"/>
      <c r="B36" s="4"/>
      <c r="C36" s="4"/>
      <c r="D36" s="38"/>
      <c r="E36" s="4"/>
      <c r="F36" s="4"/>
      <c r="G36" s="4"/>
      <c r="H36" s="4"/>
    </row>
    <row r="38" spans="1:8" ht="56.25" customHeight="1" x14ac:dyDescent="0.25">
      <c r="A38" s="47"/>
      <c r="B38" s="48"/>
      <c r="C38" s="48"/>
      <c r="D38" s="48"/>
      <c r="E38" s="48"/>
      <c r="F38" s="48"/>
      <c r="G38" s="48"/>
      <c r="H38" s="48"/>
    </row>
  </sheetData>
  <mergeCells count="2">
    <mergeCell ref="A28:F28"/>
    <mergeCell ref="A38:H38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2019-03-11T06:38:17Z</cp:lastPrinted>
  <dcterms:created xsi:type="dcterms:W3CDTF">2017-03-03T11:46:50Z</dcterms:created>
  <dcterms:modified xsi:type="dcterms:W3CDTF">2019-03-12T08:37:57Z</dcterms:modified>
</cp:coreProperties>
</file>